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3EAFF10-420C-4E4D-81FC-429BB8833B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ages Details" sheetId="9" r:id="rId1"/>
  </sheets>
  <externalReferences>
    <externalReference r:id="rId2"/>
  </externalReferences>
  <definedNames>
    <definedName name="BusinessUnits">[1]Lists!$D$10:$D$31</definedName>
    <definedName name="Finance">[1]Lists!$D$38:$D$45</definedName>
    <definedName name="HTML_CodePage" hidden="1">1252</definedName>
    <definedName name="HTML_Control" hidden="1">{"'Bill No. 7'!$A$1:$G$32"}</definedName>
    <definedName name="HTML_Description" hidden="1">""</definedName>
    <definedName name="HTML_Email" hidden="1">""</definedName>
    <definedName name="HTML_Header" hidden="1">"Bill No. 7"</definedName>
    <definedName name="HTML_LastUpdate" hidden="1">"31/12/98"</definedName>
    <definedName name="HTML_LineAfter" hidden="1">FALSE</definedName>
    <definedName name="HTML_LineBefore" hidden="1">FALSE</definedName>
    <definedName name="HTML_Name" hidden="1">"Mr. Snehal Sompura"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"BOQ"</definedName>
    <definedName name="Incoterms">[1]Lists!$D$62:$D$86</definedName>
    <definedName name="_xlnm.Print_Area" localSheetId="0">'Wages Details'!$A$1:$I$27</definedName>
    <definedName name="Team" localSheetId="0">[1]Lists!#REF!</definedName>
    <definedName name="Team">[1]Lists!#REF!</definedName>
    <definedName name="YesNo">[1]Lists!$B$28:$B$29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9" l="1"/>
  <c r="H30" i="9"/>
  <c r="G30" i="9"/>
  <c r="F30" i="9"/>
  <c r="E30" i="9"/>
  <c r="D30" i="9"/>
  <c r="D31" i="9" s="1"/>
  <c r="D32" i="9" s="1"/>
  <c r="D10" i="9" l="1"/>
  <c r="G10" i="9"/>
  <c r="F10" i="9"/>
  <c r="D16" i="9"/>
  <c r="D18" i="9" s="1"/>
  <c r="E10" i="9"/>
  <c r="E16" i="9" s="1"/>
  <c r="I7" i="9"/>
  <c r="I8" i="9" s="1"/>
  <c r="H7" i="9"/>
  <c r="G7" i="9"/>
  <c r="F7" i="9"/>
  <c r="E7" i="9"/>
  <c r="D7" i="9"/>
  <c r="I26" i="9" l="1"/>
  <c r="H26" i="9" l="1"/>
  <c r="G26" i="9"/>
  <c r="F26" i="9"/>
  <c r="E26" i="9"/>
  <c r="D26" i="9"/>
  <c r="D14" i="9"/>
  <c r="I15" i="9" l="1"/>
  <c r="I14" i="9"/>
  <c r="D13" i="9"/>
  <c r="D8" i="9"/>
  <c r="D11" i="9"/>
  <c r="D15" i="9"/>
  <c r="I12" i="9"/>
  <c r="I10" i="9"/>
  <c r="I13" i="9"/>
  <c r="I11" i="9"/>
  <c r="H14" i="9"/>
  <c r="H12" i="9"/>
  <c r="H10" i="9"/>
  <c r="H15" i="9"/>
  <c r="H13" i="9"/>
  <c r="H11" i="9"/>
  <c r="H8" i="9"/>
  <c r="G14" i="9"/>
  <c r="G12" i="9"/>
  <c r="G15" i="9"/>
  <c r="G13" i="9"/>
  <c r="G11" i="9"/>
  <c r="G8" i="9"/>
  <c r="F14" i="9"/>
  <c r="F12" i="9"/>
  <c r="F15" i="9"/>
  <c r="F13" i="9"/>
  <c r="F11" i="9"/>
  <c r="F8" i="9"/>
  <c r="E14" i="9"/>
  <c r="E12" i="9"/>
  <c r="E15" i="9"/>
  <c r="E13" i="9"/>
  <c r="E8" i="9"/>
  <c r="D12" i="9"/>
  <c r="D27" i="9" l="1"/>
  <c r="I16" i="9"/>
  <c r="H16" i="9"/>
  <c r="G16" i="9"/>
  <c r="F16" i="9"/>
  <c r="E11" i="9"/>
  <c r="I17" i="9" l="1"/>
  <c r="I18" i="9" s="1"/>
  <c r="I27" i="9" s="1"/>
  <c r="H17" i="9"/>
  <c r="H18" i="9" s="1"/>
  <c r="H27" i="9" s="1"/>
  <c r="G17" i="9"/>
  <c r="G18" i="9" s="1"/>
  <c r="G27" i="9" s="1"/>
  <c r="F17" i="9"/>
  <c r="F18" i="9" s="1"/>
  <c r="F27" i="9" s="1"/>
  <c r="E17" i="9"/>
  <c r="E18" i="9" l="1"/>
  <c r="E27" i="9" s="1"/>
</calcChain>
</file>

<file path=xl/sharedStrings.xml><?xml version="1.0" encoding="utf-8"?>
<sst xmlns="http://schemas.openxmlformats.org/spreadsheetml/2006/main" count="47" uniqueCount="39">
  <si>
    <t>PARTICULAR</t>
  </si>
  <si>
    <t>%</t>
  </si>
  <si>
    <t>Assignment Manager</t>
  </si>
  <si>
    <t xml:space="preserve">SECURITY OFFICER </t>
  </si>
  <si>
    <t>SECURITY -SUPERVISOR</t>
  </si>
  <si>
    <t>WHITE COMMANDO</t>
  </si>
  <si>
    <t>COMPUTER OPERATOR</t>
  </si>
  <si>
    <t>MINIMUM WAGES FOR 8 Hrs PER DAY
(Basic + DA)</t>
  </si>
  <si>
    <t>MINIMUM WAGES FOR 26 DAYS</t>
  </si>
  <si>
    <t>STATUTORY BENEFIT</t>
  </si>
  <si>
    <t xml:space="preserve">PROVIDENT FUND </t>
  </si>
  <si>
    <t xml:space="preserve">WC </t>
  </si>
  <si>
    <t xml:space="preserve">GRATUITY </t>
  </si>
  <si>
    <t xml:space="preserve">BONUS </t>
  </si>
  <si>
    <t xml:space="preserve">NATIONAL LEAVE </t>
  </si>
  <si>
    <t xml:space="preserve">LEAVE </t>
  </si>
  <si>
    <t>TOTAL (A)</t>
  </si>
  <si>
    <t xml:space="preserve"> RELIEVER CHARGES</t>
  </si>
  <si>
    <t>TOTAL (B)</t>
  </si>
  <si>
    <t>SERVICE CHARGE- % (Put % in next box) ----&gt;</t>
  </si>
  <si>
    <t>OTHER ALLOWANCE</t>
  </si>
  <si>
    <t>RANK ALLOWANCE</t>
  </si>
  <si>
    <t>UNIFORM</t>
  </si>
  <si>
    <t>HRA</t>
  </si>
  <si>
    <t>Washing Allowance</t>
  </si>
  <si>
    <t>Canteen Allowance</t>
  </si>
  <si>
    <t>TOTAL OF OTHER ALLOWANCES</t>
  </si>
  <si>
    <t>GRAND TOTAL</t>
  </si>
  <si>
    <t>FIX</t>
  </si>
  <si>
    <t>NEW RATE</t>
  </si>
  <si>
    <t xml:space="preserve">SECURITY  GUARD </t>
  </si>
  <si>
    <t>SL.NO.</t>
  </si>
  <si>
    <t>TOTAL</t>
  </si>
  <si>
    <t>BILL RATE STRUCTURE OF GUJARAT PIPAVAV PORT LIMITED</t>
  </si>
  <si>
    <t>Strength Required</t>
  </si>
  <si>
    <t>Total</t>
  </si>
  <si>
    <t>Total 26 Day</t>
  </si>
  <si>
    <t>Total 30 Day</t>
  </si>
  <si>
    <t>(W.e.f. 01 Oct 2023 For 8 Hrs 30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</si>
</sst>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5" fillId="3" borderId="2" xfId="1" applyFont="1" applyFill="1" applyBorder="1" applyAlignment="1">
      <alignment horizontal="center" vertical="center" wrapText="1"/>
    </xf>
    <xf numFmtId="10" fontId="4" fillId="2" borderId="2" xfId="2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10" fontId="4" fillId="2" borderId="2" xfId="1" applyNumberFormat="1" applyFont="1" applyFill="1" applyBorder="1" applyAlignment="1">
      <alignment horizontal="center" vertical="center"/>
    </xf>
    <xf numFmtId="10" fontId="3" fillId="3" borderId="2" xfId="2" quotePrefix="1" applyNumberFormat="1" applyFont="1" applyFill="1" applyBorder="1" applyAlignment="1" applyProtection="1">
      <alignment horizontal="center" vertical="center"/>
      <protection locked="0"/>
    </xf>
    <xf numFmtId="1" fontId="3" fillId="3" borderId="2" xfId="1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vertical="center"/>
    </xf>
    <xf numFmtId="2" fontId="4" fillId="2" borderId="2" xfId="1" applyNumberFormat="1" applyFont="1" applyFill="1" applyBorder="1" applyAlignment="1">
      <alignment vertical="center"/>
    </xf>
    <xf numFmtId="1" fontId="4" fillId="2" borderId="2" xfId="1" applyNumberFormat="1" applyFont="1" applyFill="1" applyBorder="1" applyAlignment="1">
      <alignment horizontal="right" vertical="center"/>
    </xf>
    <xf numFmtId="2" fontId="5" fillId="2" borderId="2" xfId="1" applyNumberFormat="1" applyFont="1" applyFill="1" applyBorder="1" applyAlignment="1">
      <alignment vertical="center"/>
    </xf>
    <xf numFmtId="1" fontId="5" fillId="2" borderId="2" xfId="1" applyNumberFormat="1" applyFont="1" applyFill="1" applyBorder="1" applyAlignment="1">
      <alignment horizontal="right" vertical="center"/>
    </xf>
    <xf numFmtId="2" fontId="5" fillId="2" borderId="2" xfId="1" applyNumberFormat="1" applyFont="1" applyFill="1" applyBorder="1" applyAlignment="1">
      <alignment horizontal="right" vertical="center"/>
    </xf>
    <xf numFmtId="2" fontId="4" fillId="2" borderId="2" xfId="1" applyNumberFormat="1" applyFont="1" applyFill="1" applyBorder="1" applyAlignment="1">
      <alignment horizontal="left" vertical="center"/>
    </xf>
    <xf numFmtId="2" fontId="3" fillId="3" borderId="2" xfId="1" applyNumberFormat="1" applyFont="1" applyFill="1" applyBorder="1" applyAlignment="1">
      <alignment vertical="center" wrapText="1"/>
    </xf>
    <xf numFmtId="1" fontId="4" fillId="2" borderId="2" xfId="1" applyNumberFormat="1" applyFont="1" applyFill="1" applyBorder="1" applyAlignment="1" applyProtection="1">
      <alignment horizontal="right" vertical="center"/>
      <protection locked="0"/>
    </xf>
    <xf numFmtId="2" fontId="5" fillId="5" borderId="2" xfId="1" applyNumberFormat="1" applyFont="1" applyFill="1" applyBorder="1" applyAlignment="1">
      <alignment vertical="center"/>
    </xf>
    <xf numFmtId="2" fontId="4" fillId="5" borderId="2" xfId="1" applyNumberFormat="1" applyFont="1" applyFill="1" applyBorder="1" applyAlignment="1">
      <alignment vertical="center"/>
    </xf>
    <xf numFmtId="1" fontId="5" fillId="6" borderId="2" xfId="1" applyNumberFormat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vertical="center" wrapText="1"/>
    </xf>
    <xf numFmtId="2" fontId="5" fillId="2" borderId="1" xfId="1" applyNumberFormat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2" fontId="5" fillId="6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165" fontId="5" fillId="2" borderId="0" xfId="11" applyNumberFormat="1" applyFont="1" applyFill="1" applyBorder="1"/>
    <xf numFmtId="1" fontId="4" fillId="2" borderId="0" xfId="1" applyNumberFormat="1" applyFont="1" applyFill="1" applyAlignment="1">
      <alignment horizontal="center"/>
    </xf>
    <xf numFmtId="2" fontId="4" fillId="2" borderId="0" xfId="1" applyNumberFormat="1" applyFont="1" applyFill="1"/>
    <xf numFmtId="0" fontId="5" fillId="3" borderId="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4" fillId="2" borderId="0" xfId="0" applyFont="1" applyFill="1"/>
    <xf numFmtId="1" fontId="4" fillId="2" borderId="2" xfId="0" applyNumberFormat="1" applyFont="1" applyFill="1" applyBorder="1"/>
    <xf numFmtId="0" fontId="4" fillId="2" borderId="2" xfId="0" applyFont="1" applyFill="1" applyBorder="1"/>
    <xf numFmtId="0" fontId="4" fillId="2" borderId="2" xfId="1" applyFont="1" applyFill="1" applyBorder="1"/>
    <xf numFmtId="0" fontId="4" fillId="2" borderId="2" xfId="1" applyFont="1" applyFill="1" applyBorder="1" applyAlignment="1">
      <alignment horizontal="center"/>
    </xf>
    <xf numFmtId="166" fontId="4" fillId="2" borderId="2" xfId="11" applyNumberFormat="1" applyFont="1" applyFill="1" applyBorder="1"/>
    <xf numFmtId="166" fontId="4" fillId="2" borderId="0" xfId="11" applyNumberFormat="1" applyFont="1" applyFill="1"/>
    <xf numFmtId="0" fontId="5" fillId="2" borderId="0" xfId="1" applyFont="1" applyFill="1" applyAlignment="1">
      <alignment horizontal="center"/>
    </xf>
    <xf numFmtId="0" fontId="5" fillId="2" borderId="3" xfId="1" applyFont="1" applyFill="1" applyBorder="1" applyAlignment="1">
      <alignment horizontal="center"/>
    </xf>
    <xf numFmtId="2" fontId="5" fillId="4" borderId="2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left" vertical="center" wrapText="1"/>
    </xf>
    <xf numFmtId="2" fontId="5" fillId="2" borderId="4" xfId="1" applyNumberFormat="1" applyFont="1" applyFill="1" applyBorder="1" applyAlignment="1">
      <alignment horizontal="left" vertical="center" wrapText="1"/>
    </xf>
  </cellXfs>
  <cellStyles count="12">
    <cellStyle name="Comma" xfId="11" builtinId="3"/>
    <cellStyle name="Comma 2" xfId="3" xr:uid="{00000000-0005-0000-0000-000000000000}"/>
    <cellStyle name="Comma 3" xfId="4" xr:uid="{00000000-0005-0000-0000-000001000000}"/>
    <cellStyle name="Comma 4" xfId="5" xr:uid="{00000000-0005-0000-0000-000002000000}"/>
    <cellStyle name="Normal" xfId="0" builtinId="0"/>
    <cellStyle name="Normal 2" xfId="6" xr:uid="{00000000-0005-0000-0000-000004000000}"/>
    <cellStyle name="Normal 2 2" xfId="7" xr:uid="{00000000-0005-0000-0000-000005000000}"/>
    <cellStyle name="Normal 3" xfId="1" xr:uid="{00000000-0005-0000-0000-000006000000}"/>
    <cellStyle name="Normal 4" xfId="8" xr:uid="{00000000-0005-0000-0000-000007000000}"/>
    <cellStyle name="Normal 5" xfId="9" xr:uid="{00000000-0005-0000-0000-000008000000}"/>
    <cellStyle name="Percent 2" xfId="10" xr:uid="{00000000-0005-0000-0000-000009000000}"/>
    <cellStyle name="Percent 3" xfId="2" xr:uid="{00000000-0005-0000-0000-00000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k001/Desktop/APMT%20Project/APMT%20GPPL/WS696067295_Tug%20Rental_60%20T%20Bollard-GPPL-Closed/Savings%20Calculations%20Sheet-WS696067295_Tug%20Rental_60%20T%20Bollard-GP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ings Overview"/>
      <sheetName val="Calculations"/>
      <sheetName val="Quotes Summary"/>
      <sheetName val="Online RFQ Response"/>
      <sheetName val="Payment Terms Calculator"/>
      <sheetName val="Lists"/>
      <sheetName val="Data"/>
    </sheetNames>
    <sheetDataSet>
      <sheetData sheetId="0">
        <row r="2">
          <cell r="E2">
            <v>0</v>
          </cell>
        </row>
      </sheetData>
      <sheetData sheetId="1"/>
      <sheetData sheetId="2">
        <row r="11">
          <cell r="C11" t="str">
            <v xml:space="preserve">KNK Shipping </v>
          </cell>
        </row>
      </sheetData>
      <sheetData sheetId="3"/>
      <sheetData sheetId="4"/>
      <sheetData sheetId="5">
        <row r="10">
          <cell r="D10" t="str">
            <v>&lt;Pick from list&gt;</v>
          </cell>
        </row>
        <row r="11">
          <cell r="D11" t="str">
            <v>Across all/most BUs</v>
          </cell>
        </row>
        <row r="12">
          <cell r="D12" t="str">
            <v>APM Terminals</v>
          </cell>
        </row>
        <row r="13">
          <cell r="D13" t="str">
            <v>APMT - Inland services</v>
          </cell>
        </row>
        <row r="14">
          <cell r="D14" t="str">
            <v>Corporate Centre</v>
          </cell>
        </row>
        <row r="15">
          <cell r="D15" t="str">
            <v>Damco</v>
          </cell>
        </row>
        <row r="16">
          <cell r="D16" t="str">
            <v>Danbor Service</v>
          </cell>
        </row>
        <row r="17">
          <cell r="D17" t="str">
            <v>Dansk Supermarked Group</v>
          </cell>
        </row>
        <row r="18">
          <cell r="D18" t="str">
            <v>Danske Bank</v>
          </cell>
        </row>
        <row r="19">
          <cell r="D19" t="str">
            <v>Maersk Container Industry</v>
          </cell>
        </row>
        <row r="20">
          <cell r="D20" t="str">
            <v>Maersk Drilling</v>
          </cell>
        </row>
        <row r="21">
          <cell r="D21" t="str">
            <v>Maersk FPSOs</v>
          </cell>
        </row>
        <row r="22">
          <cell r="D22" t="str">
            <v>Maersk Line</v>
          </cell>
        </row>
        <row r="23">
          <cell r="D23" t="str">
            <v>Maersk LNG</v>
          </cell>
        </row>
        <row r="24">
          <cell r="D24" t="str">
            <v>Maersk Oil &amp; Gas</v>
          </cell>
        </row>
        <row r="25">
          <cell r="D25" t="str">
            <v>Maersk Supply Service</v>
          </cell>
        </row>
        <row r="26">
          <cell r="D26" t="str">
            <v>Maersk Tankers</v>
          </cell>
        </row>
        <row r="27">
          <cell r="D27" t="str">
            <v>MCC Transport</v>
          </cell>
        </row>
        <row r="28">
          <cell r="B28" t="str">
            <v>Yes</v>
          </cell>
          <cell r="D28" t="str">
            <v>Safmarine</v>
          </cell>
        </row>
        <row r="29">
          <cell r="B29" t="str">
            <v>No</v>
          </cell>
          <cell r="D29" t="str">
            <v>Seago Line</v>
          </cell>
        </row>
        <row r="30">
          <cell r="D30" t="str">
            <v>Star Air</v>
          </cell>
        </row>
        <row r="31">
          <cell r="D31" t="str">
            <v>Svitzer</v>
          </cell>
        </row>
        <row r="38">
          <cell r="D38" t="str">
            <v>CHOOSE FIN SIGN-OFF PERSON</v>
          </cell>
        </row>
        <row r="39">
          <cell r="D39" t="str">
            <v>MPROFIN Avron Hyams</v>
          </cell>
        </row>
        <row r="40">
          <cell r="D40" t="str">
            <v>MPROFIN Henriette Hildebrandt Nielsen</v>
          </cell>
        </row>
        <row r="41">
          <cell r="D41" t="str">
            <v>MPROFIN Jeppe Nielsen</v>
          </cell>
        </row>
        <row r="42">
          <cell r="D42" t="str">
            <v>MPROFIN Sagar Parikh</v>
          </cell>
        </row>
        <row r="43">
          <cell r="D43" t="str">
            <v>MPROFIN Sanne Borgstrom</v>
          </cell>
        </row>
        <row r="44">
          <cell r="D44" t="str">
            <v>MPROFIN Lasse Jessen</v>
          </cell>
        </row>
        <row r="45">
          <cell r="D45" t="str">
            <v>MPROFIN Deven Mobarkar</v>
          </cell>
        </row>
        <row r="62">
          <cell r="D62" t="str">
            <v>&lt;Pick from list&gt;</v>
          </cell>
        </row>
        <row r="63">
          <cell r="D63" t="str">
            <v>EXW (Incoterms 2000)</v>
          </cell>
        </row>
        <row r="64">
          <cell r="D64" t="str">
            <v>FCA (Incoterms 2000)</v>
          </cell>
        </row>
        <row r="65">
          <cell r="D65" t="str">
            <v>FAS (Incoterms 2000)</v>
          </cell>
        </row>
        <row r="66">
          <cell r="D66" t="str">
            <v>FOB (Incoterms 2000)</v>
          </cell>
        </row>
        <row r="67">
          <cell r="D67" t="str">
            <v>CFR (Incoterms 2000)</v>
          </cell>
        </row>
        <row r="68">
          <cell r="D68" t="str">
            <v>CIF (Incoterms 2000)</v>
          </cell>
        </row>
        <row r="69">
          <cell r="D69" t="str">
            <v>CPT (Incoterms 2000)</v>
          </cell>
        </row>
        <row r="70">
          <cell r="D70" t="str">
            <v>CIP (Incoterms 2000)</v>
          </cell>
        </row>
        <row r="71">
          <cell r="D71" t="str">
            <v>DAF (Incoterms 2000)</v>
          </cell>
        </row>
        <row r="72">
          <cell r="D72" t="str">
            <v>DES (Incoterms 2000)</v>
          </cell>
        </row>
        <row r="73">
          <cell r="D73" t="str">
            <v>DEQ (Incoterms 2000)</v>
          </cell>
        </row>
        <row r="74">
          <cell r="D74" t="str">
            <v>DDU (Incoterms 2000)</v>
          </cell>
        </row>
        <row r="75">
          <cell r="D75" t="str">
            <v>DDP (Incoterms 2000)</v>
          </cell>
        </row>
        <row r="76">
          <cell r="D76" t="str">
            <v>EXW (Incoterms 2010)</v>
          </cell>
        </row>
        <row r="77">
          <cell r="D77" t="str">
            <v>FCA (Incoterms 2010)</v>
          </cell>
        </row>
        <row r="78">
          <cell r="D78" t="str">
            <v>FAS (Incoterms 2010)</v>
          </cell>
        </row>
        <row r="79">
          <cell r="D79" t="str">
            <v>FOB (Incoterms 2010)</v>
          </cell>
        </row>
        <row r="80">
          <cell r="D80" t="str">
            <v>CFR (Incoterms 2010)</v>
          </cell>
        </row>
        <row r="81">
          <cell r="D81" t="str">
            <v>CIF (Incoterms 2010)</v>
          </cell>
        </row>
        <row r="82">
          <cell r="D82" t="str">
            <v>CPT (Incoterms 2010)</v>
          </cell>
        </row>
        <row r="83">
          <cell r="D83" t="str">
            <v>CIP (Incoterms 2010)</v>
          </cell>
        </row>
        <row r="84">
          <cell r="D84" t="str">
            <v>DAT (Incoterms 2010)</v>
          </cell>
        </row>
        <row r="85">
          <cell r="D85" t="str">
            <v>DAP (Incoterms 2010)</v>
          </cell>
        </row>
        <row r="86">
          <cell r="D86" t="str">
            <v>DDP (Incoterms 2010)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33"/>
  <sheetViews>
    <sheetView tabSelected="1" zoomScaleNormal="100" zoomScaleSheetLayoutView="73" workbookViewId="0">
      <selection activeCell="K3" sqref="K3"/>
    </sheetView>
  </sheetViews>
  <sheetFormatPr defaultColWidth="9.1796875" defaultRowHeight="14.5" x14ac:dyDescent="0.35"/>
  <cols>
    <col min="1" max="1" width="4.453125" style="1" customWidth="1"/>
    <col min="2" max="2" width="32.7265625" style="1" customWidth="1"/>
    <col min="3" max="3" width="9.453125" style="1" customWidth="1"/>
    <col min="4" max="4" width="11.26953125" style="1" customWidth="1"/>
    <col min="5" max="5" width="9.6328125" style="2" customWidth="1"/>
    <col min="6" max="6" width="12.1796875" style="2" customWidth="1"/>
    <col min="7" max="7" width="10.1796875" style="2" customWidth="1"/>
    <col min="8" max="8" width="13" style="2" customWidth="1"/>
    <col min="9" max="9" width="11.81640625" style="1" customWidth="1"/>
    <col min="10" max="10" width="9.1796875" style="1"/>
    <col min="11" max="11" width="11.54296875" style="1" customWidth="1"/>
    <col min="12" max="16" width="9.1796875" style="1"/>
    <col min="17" max="17" width="10.453125" style="1" customWidth="1"/>
    <col min="18" max="16384" width="9.1796875" style="1"/>
  </cols>
  <sheetData>
    <row r="1" spans="1:9" x14ac:dyDescent="0.35">
      <c r="A1" s="42" t="s">
        <v>33</v>
      </c>
      <c r="B1" s="42"/>
      <c r="C1" s="42"/>
      <c r="D1" s="42"/>
      <c r="E1" s="42"/>
      <c r="F1" s="42"/>
      <c r="G1" s="42"/>
      <c r="H1" s="42"/>
      <c r="I1" s="42"/>
    </row>
    <row r="2" spans="1:9" x14ac:dyDescent="0.35">
      <c r="A2" s="43" t="s">
        <v>38</v>
      </c>
      <c r="B2" s="43"/>
      <c r="C2" s="43"/>
      <c r="D2" s="43"/>
      <c r="E2" s="43"/>
      <c r="F2" s="43"/>
      <c r="G2" s="43"/>
      <c r="H2" s="43"/>
      <c r="I2" s="43"/>
    </row>
    <row r="3" spans="1:9" ht="55.5" customHeight="1" x14ac:dyDescent="0.35">
      <c r="A3" s="3" t="s">
        <v>31</v>
      </c>
      <c r="B3" s="3" t="s">
        <v>0</v>
      </c>
      <c r="C3" s="3" t="s">
        <v>1</v>
      </c>
      <c r="D3" s="30" t="s">
        <v>2</v>
      </c>
      <c r="E3" s="30" t="s">
        <v>3</v>
      </c>
      <c r="F3" s="30" t="s">
        <v>4</v>
      </c>
      <c r="G3" s="30" t="s">
        <v>30</v>
      </c>
      <c r="H3" s="30" t="s">
        <v>5</v>
      </c>
      <c r="I3" s="31" t="s">
        <v>6</v>
      </c>
    </row>
    <row r="4" spans="1:9" ht="55.5" hidden="1" customHeight="1" x14ac:dyDescent="0.35">
      <c r="A4" s="9"/>
      <c r="B4" s="3"/>
      <c r="C4" s="3"/>
      <c r="D4" s="3"/>
      <c r="E4" s="3"/>
      <c r="F4" s="3"/>
      <c r="G4" s="3"/>
      <c r="H4" s="3"/>
      <c r="I4" s="3"/>
    </row>
    <row r="5" spans="1:9" ht="30" customHeight="1" x14ac:dyDescent="0.35">
      <c r="A5" s="45" t="s">
        <v>7</v>
      </c>
      <c r="B5" s="46"/>
      <c r="C5" s="21"/>
      <c r="D5" s="3" t="s">
        <v>29</v>
      </c>
      <c r="E5" s="3" t="s">
        <v>29</v>
      </c>
      <c r="F5" s="3" t="s">
        <v>29</v>
      </c>
      <c r="G5" s="3" t="s">
        <v>29</v>
      </c>
      <c r="H5" s="3" t="s">
        <v>29</v>
      </c>
      <c r="I5" s="3" t="s">
        <v>29</v>
      </c>
    </row>
    <row r="6" spans="1:9" x14ac:dyDescent="0.35">
      <c r="A6" s="23">
        <v>1</v>
      </c>
      <c r="B6" s="22"/>
      <c r="C6" s="21"/>
      <c r="D6" s="25"/>
      <c r="E6" s="25"/>
      <c r="F6" s="25"/>
      <c r="G6" s="25"/>
      <c r="H6" s="25"/>
      <c r="I6" s="25"/>
    </row>
    <row r="7" spans="1:9" ht="22" customHeight="1" x14ac:dyDescent="0.35">
      <c r="A7" s="24">
        <v>2</v>
      </c>
      <c r="B7" s="10" t="s">
        <v>8</v>
      </c>
      <c r="C7" s="10"/>
      <c r="D7" s="11">
        <f t="shared" ref="D7:I7" si="0">D6*26</f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  <c r="H7" s="11">
        <f t="shared" si="0"/>
        <v>0</v>
      </c>
      <c r="I7" s="11">
        <f t="shared" si="0"/>
        <v>0</v>
      </c>
    </row>
    <row r="8" spans="1:9" ht="22" customHeight="1" x14ac:dyDescent="0.35">
      <c r="A8" s="23">
        <v>3</v>
      </c>
      <c r="B8" s="12" t="s">
        <v>32</v>
      </c>
      <c r="C8" s="12"/>
      <c r="D8" s="13">
        <f t="shared" ref="D8" si="1">SUM(D7:D7)</f>
        <v>0</v>
      </c>
      <c r="E8" s="13">
        <f>SUM(E7:E7)</f>
        <v>0</v>
      </c>
      <c r="F8" s="13">
        <f t="shared" ref="F8" si="2">SUM(F7:F7)</f>
        <v>0</v>
      </c>
      <c r="G8" s="13">
        <f t="shared" ref="G8" si="3">SUM(G7:G7)</f>
        <v>0</v>
      </c>
      <c r="H8" s="13">
        <f t="shared" ref="H8" si="4">SUM(H7:H7)</f>
        <v>0</v>
      </c>
      <c r="I8" s="13">
        <f>SUM(I7:I7)</f>
        <v>0</v>
      </c>
    </row>
    <row r="9" spans="1:9" ht="22" customHeight="1" x14ac:dyDescent="0.35">
      <c r="A9" s="24">
        <v>4</v>
      </c>
      <c r="B9" s="44" t="s">
        <v>9</v>
      </c>
      <c r="C9" s="44"/>
      <c r="D9" s="14"/>
      <c r="E9" s="14"/>
      <c r="F9" s="13"/>
      <c r="G9" s="13"/>
      <c r="H9" s="13"/>
      <c r="I9" s="13"/>
    </row>
    <row r="10" spans="1:9" ht="22" customHeight="1" x14ac:dyDescent="0.35">
      <c r="A10" s="23">
        <v>5</v>
      </c>
      <c r="B10" s="10" t="s">
        <v>10</v>
      </c>
      <c r="C10" s="4">
        <v>0.13</v>
      </c>
      <c r="D10" s="11">
        <f>(D7+D21)*$C$10</f>
        <v>0</v>
      </c>
      <c r="E10" s="11">
        <f>(E7+E21)*$C$10</f>
        <v>0</v>
      </c>
      <c r="F10" s="11">
        <f>F7*$C$10</f>
        <v>0</v>
      </c>
      <c r="G10" s="11">
        <f>G7*$C$10</f>
        <v>0</v>
      </c>
      <c r="H10" s="11">
        <f t="shared" ref="H10" si="5">H7*$C$10</f>
        <v>0</v>
      </c>
      <c r="I10" s="11">
        <f t="shared" ref="I10" si="6">I7*$C$10</f>
        <v>0</v>
      </c>
    </row>
    <row r="11" spans="1:9" ht="22" customHeight="1" x14ac:dyDescent="0.35">
      <c r="A11" s="24">
        <v>6</v>
      </c>
      <c r="B11" s="10" t="s">
        <v>11</v>
      </c>
      <c r="C11" s="4">
        <v>0.01</v>
      </c>
      <c r="D11" s="11">
        <f>D7*2%</f>
        <v>0</v>
      </c>
      <c r="E11" s="11">
        <f>$C$11*E8</f>
        <v>0</v>
      </c>
      <c r="F11" s="11">
        <f t="shared" ref="F11:I11" si="7">F7*$C$11</f>
        <v>0</v>
      </c>
      <c r="G11" s="11">
        <f t="shared" si="7"/>
        <v>0</v>
      </c>
      <c r="H11" s="11">
        <f t="shared" si="7"/>
        <v>0</v>
      </c>
      <c r="I11" s="11">
        <f t="shared" si="7"/>
        <v>0</v>
      </c>
    </row>
    <row r="12" spans="1:9" ht="22" customHeight="1" x14ac:dyDescent="0.35">
      <c r="A12" s="23">
        <v>7</v>
      </c>
      <c r="B12" s="10" t="s">
        <v>12</v>
      </c>
      <c r="C12" s="4">
        <v>4.8099999999999997E-2</v>
      </c>
      <c r="D12" s="11">
        <f t="shared" ref="D12:I12" si="8">D7*$C$12</f>
        <v>0</v>
      </c>
      <c r="E12" s="11">
        <f t="shared" si="8"/>
        <v>0</v>
      </c>
      <c r="F12" s="11">
        <f t="shared" si="8"/>
        <v>0</v>
      </c>
      <c r="G12" s="11">
        <f t="shared" si="8"/>
        <v>0</v>
      </c>
      <c r="H12" s="11">
        <f t="shared" si="8"/>
        <v>0</v>
      </c>
      <c r="I12" s="11">
        <f t="shared" si="8"/>
        <v>0</v>
      </c>
    </row>
    <row r="13" spans="1:9" ht="22" customHeight="1" x14ac:dyDescent="0.35">
      <c r="A13" s="24">
        <v>8</v>
      </c>
      <c r="B13" s="10" t="s">
        <v>13</v>
      </c>
      <c r="C13" s="4">
        <v>8.3299999999999999E-2</v>
      </c>
      <c r="D13" s="11">
        <f t="shared" ref="D13:I13" si="9">D7*$C$13</f>
        <v>0</v>
      </c>
      <c r="E13" s="11">
        <f t="shared" si="9"/>
        <v>0</v>
      </c>
      <c r="F13" s="11">
        <f t="shared" si="9"/>
        <v>0</v>
      </c>
      <c r="G13" s="11">
        <f t="shared" si="9"/>
        <v>0</v>
      </c>
      <c r="H13" s="11">
        <f t="shared" si="9"/>
        <v>0</v>
      </c>
      <c r="I13" s="11">
        <f t="shared" si="9"/>
        <v>0</v>
      </c>
    </row>
    <row r="14" spans="1:9" ht="22" customHeight="1" x14ac:dyDescent="0.35">
      <c r="A14" s="23">
        <v>9</v>
      </c>
      <c r="B14" s="10" t="s">
        <v>14</v>
      </c>
      <c r="C14" s="4">
        <v>1.6400000000000001E-2</v>
      </c>
      <c r="D14" s="11">
        <f t="shared" ref="D14:H14" si="10">D7*$C$14</f>
        <v>0</v>
      </c>
      <c r="E14" s="11">
        <f t="shared" si="10"/>
        <v>0</v>
      </c>
      <c r="F14" s="11">
        <f t="shared" si="10"/>
        <v>0</v>
      </c>
      <c r="G14" s="11">
        <f t="shared" si="10"/>
        <v>0</v>
      </c>
      <c r="H14" s="11">
        <f t="shared" si="10"/>
        <v>0</v>
      </c>
      <c r="I14" s="11">
        <f>$I$7*$C$14</f>
        <v>0</v>
      </c>
    </row>
    <row r="15" spans="1:9" ht="22" customHeight="1" x14ac:dyDescent="0.35">
      <c r="A15" s="24">
        <v>10</v>
      </c>
      <c r="B15" s="10" t="s">
        <v>15</v>
      </c>
      <c r="C15" s="4">
        <v>6.7299999999999999E-2</v>
      </c>
      <c r="D15" s="11">
        <f t="shared" ref="D15:H15" si="11">D7*$C$15</f>
        <v>0</v>
      </c>
      <c r="E15" s="11">
        <f t="shared" si="11"/>
        <v>0</v>
      </c>
      <c r="F15" s="11">
        <f t="shared" si="11"/>
        <v>0</v>
      </c>
      <c r="G15" s="11">
        <f t="shared" si="11"/>
        <v>0</v>
      </c>
      <c r="H15" s="11">
        <f t="shared" si="11"/>
        <v>0</v>
      </c>
      <c r="I15" s="11">
        <f>$I$7*$C$15</f>
        <v>0</v>
      </c>
    </row>
    <row r="16" spans="1:9" ht="22" customHeight="1" x14ac:dyDescent="0.35">
      <c r="A16" s="23">
        <v>11</v>
      </c>
      <c r="B16" s="12" t="s">
        <v>16</v>
      </c>
      <c r="C16" s="5"/>
      <c r="D16" s="13">
        <f>SUM(D8:D15)</f>
        <v>0</v>
      </c>
      <c r="E16" s="13">
        <f>SUM(E8:E15)</f>
        <v>0</v>
      </c>
      <c r="F16" s="13">
        <f t="shared" ref="F16" si="12">SUM(F8:F15)</f>
        <v>0</v>
      </c>
      <c r="G16" s="13">
        <f t="shared" ref="G16" si="13">SUM(G8:G15)</f>
        <v>0</v>
      </c>
      <c r="H16" s="13">
        <f t="shared" ref="H16" si="14">SUM(H8:H15)</f>
        <v>0</v>
      </c>
      <c r="I16" s="13">
        <f>SUM(I8:I15)</f>
        <v>0</v>
      </c>
    </row>
    <row r="17" spans="1:17" ht="22" customHeight="1" x14ac:dyDescent="0.35">
      <c r="A17" s="24">
        <v>12</v>
      </c>
      <c r="B17" s="15" t="s">
        <v>17</v>
      </c>
      <c r="C17" s="6">
        <v>0.16669999999999999</v>
      </c>
      <c r="D17" s="11">
        <v>0</v>
      </c>
      <c r="E17" s="11">
        <f>E16*$C$17</f>
        <v>0</v>
      </c>
      <c r="F17" s="11">
        <f t="shared" ref="F17" si="15">F16*$C$17</f>
        <v>0</v>
      </c>
      <c r="G17" s="11">
        <f t="shared" ref="G17" si="16">G16*$C$17</f>
        <v>0</v>
      </c>
      <c r="H17" s="11">
        <f t="shared" ref="H17" si="17">H16*$C$17</f>
        <v>0</v>
      </c>
      <c r="I17" s="11">
        <f>I16*$C$17</f>
        <v>0</v>
      </c>
    </row>
    <row r="18" spans="1:17" ht="22" customHeight="1" x14ac:dyDescent="0.35">
      <c r="A18" s="23">
        <v>13</v>
      </c>
      <c r="B18" s="12" t="s">
        <v>18</v>
      </c>
      <c r="C18" s="10"/>
      <c r="D18" s="13">
        <f>D16+D17</f>
        <v>0</v>
      </c>
      <c r="E18" s="13">
        <f>E16+E17</f>
        <v>0</v>
      </c>
      <c r="F18" s="13">
        <f t="shared" ref="F18" si="18">F16+F17</f>
        <v>0</v>
      </c>
      <c r="G18" s="13">
        <f t="shared" ref="G18" si="19">G16+G17</f>
        <v>0</v>
      </c>
      <c r="H18" s="13">
        <f t="shared" ref="H18" si="20">H16+H17</f>
        <v>0</v>
      </c>
      <c r="I18" s="13">
        <f t="shared" ref="I18" si="21">I16+I17</f>
        <v>0</v>
      </c>
    </row>
    <row r="19" spans="1:17" ht="29" x14ac:dyDescent="0.35">
      <c r="A19" s="24">
        <v>14</v>
      </c>
      <c r="B19" s="16" t="s">
        <v>19</v>
      </c>
      <c r="C19" s="7" t="s">
        <v>28</v>
      </c>
      <c r="D19" s="8"/>
      <c r="E19" s="8"/>
      <c r="F19" s="8"/>
      <c r="G19" s="8"/>
      <c r="H19" s="8"/>
      <c r="I19" s="8"/>
    </row>
    <row r="20" spans="1:17" ht="22" customHeight="1" x14ac:dyDescent="0.35">
      <c r="A20" s="23">
        <v>15</v>
      </c>
      <c r="B20" s="44" t="s">
        <v>20</v>
      </c>
      <c r="C20" s="44"/>
      <c r="D20" s="13"/>
      <c r="E20" s="13"/>
      <c r="F20" s="14"/>
      <c r="G20" s="13"/>
      <c r="H20" s="13"/>
      <c r="I20" s="13"/>
    </row>
    <row r="21" spans="1:17" ht="22" customHeight="1" x14ac:dyDescent="0.35">
      <c r="A21" s="24">
        <v>16</v>
      </c>
      <c r="B21" s="10" t="s">
        <v>21</v>
      </c>
      <c r="C21" s="5" t="s">
        <v>28</v>
      </c>
      <c r="D21" s="17"/>
      <c r="E21" s="17"/>
      <c r="F21" s="17"/>
      <c r="G21" s="17"/>
      <c r="H21" s="17"/>
      <c r="I21" s="17"/>
    </row>
    <row r="22" spans="1:17" ht="22" customHeight="1" x14ac:dyDescent="0.35">
      <c r="A22" s="23">
        <v>17</v>
      </c>
      <c r="B22" s="10" t="s">
        <v>22</v>
      </c>
      <c r="C22" s="10"/>
      <c r="D22" s="17"/>
      <c r="E22" s="17"/>
      <c r="F22" s="17"/>
      <c r="G22" s="17"/>
      <c r="H22" s="17"/>
      <c r="I22" s="17"/>
    </row>
    <row r="23" spans="1:17" ht="22" customHeight="1" x14ac:dyDescent="0.35">
      <c r="A23" s="24">
        <v>18</v>
      </c>
      <c r="B23" s="10" t="s">
        <v>23</v>
      </c>
      <c r="C23" s="10"/>
      <c r="D23" s="17"/>
      <c r="E23" s="17"/>
      <c r="F23" s="17"/>
      <c r="G23" s="17"/>
      <c r="H23" s="17"/>
      <c r="I23" s="17"/>
    </row>
    <row r="24" spans="1:17" ht="22" customHeight="1" x14ac:dyDescent="0.35">
      <c r="A24" s="23">
        <v>19</v>
      </c>
      <c r="B24" s="10" t="s">
        <v>24</v>
      </c>
      <c r="C24" s="5" t="s">
        <v>28</v>
      </c>
      <c r="D24" s="11"/>
      <c r="E24" s="11"/>
      <c r="F24" s="11"/>
      <c r="G24" s="11"/>
      <c r="H24" s="11"/>
      <c r="I24" s="11"/>
    </row>
    <row r="25" spans="1:17" ht="22" customHeight="1" x14ac:dyDescent="0.35">
      <c r="A25" s="24">
        <v>20</v>
      </c>
      <c r="B25" s="10" t="s">
        <v>25</v>
      </c>
      <c r="C25" s="5" t="s">
        <v>28</v>
      </c>
      <c r="D25" s="11"/>
      <c r="E25" s="11"/>
      <c r="F25" s="11"/>
      <c r="G25" s="11"/>
      <c r="H25" s="11"/>
      <c r="I25" s="11"/>
    </row>
    <row r="26" spans="1:17" ht="22" customHeight="1" x14ac:dyDescent="0.35">
      <c r="A26" s="23">
        <v>21</v>
      </c>
      <c r="B26" s="12" t="s">
        <v>26</v>
      </c>
      <c r="C26" s="10"/>
      <c r="D26" s="13">
        <f>SUM(D19:D25)</f>
        <v>0</v>
      </c>
      <c r="E26" s="13">
        <f>SUM(E19:E25)</f>
        <v>0</v>
      </c>
      <c r="F26" s="13">
        <f t="shared" ref="F26" si="22">SUM(F19:F25)</f>
        <v>0</v>
      </c>
      <c r="G26" s="13">
        <f t="shared" ref="G26" si="23">SUM(G19:G25)</f>
        <v>0</v>
      </c>
      <c r="H26" s="13">
        <f t="shared" ref="H26" si="24">SUM(H19:H25)</f>
        <v>0</v>
      </c>
      <c r="I26" s="13">
        <f>SUM(I19:I25)</f>
        <v>0</v>
      </c>
    </row>
    <row r="27" spans="1:17" ht="22" customHeight="1" x14ac:dyDescent="0.35">
      <c r="A27" s="24">
        <v>22</v>
      </c>
      <c r="B27" s="18" t="s">
        <v>27</v>
      </c>
      <c r="C27" s="19"/>
      <c r="D27" s="20">
        <f>D18+D26</f>
        <v>0</v>
      </c>
      <c r="E27" s="20">
        <f>E18+E26</f>
        <v>0</v>
      </c>
      <c r="F27" s="20">
        <f t="shared" ref="F27" si="25">F18+F26</f>
        <v>0</v>
      </c>
      <c r="G27" s="20">
        <f t="shared" ref="G27" si="26">G18+G26</f>
        <v>0</v>
      </c>
      <c r="H27" s="20">
        <f>H18+H26</f>
        <v>0</v>
      </c>
      <c r="I27" s="20">
        <f>I18+I26</f>
        <v>0</v>
      </c>
    </row>
    <row r="29" spans="1:17" s="35" customFormat="1" x14ac:dyDescent="0.35">
      <c r="A29" s="32"/>
      <c r="B29" s="33" t="s">
        <v>34</v>
      </c>
      <c r="C29" s="34"/>
      <c r="D29" s="38">
        <v>1</v>
      </c>
      <c r="E29" s="39">
        <v>3</v>
      </c>
      <c r="F29" s="39">
        <v>11</v>
      </c>
      <c r="G29" s="39">
        <v>76</v>
      </c>
      <c r="H29" s="36">
        <v>6</v>
      </c>
      <c r="I29" s="37">
        <v>15</v>
      </c>
    </row>
    <row r="30" spans="1:17" x14ac:dyDescent="0.35">
      <c r="A30" s="38"/>
      <c r="B30" s="38" t="s">
        <v>35</v>
      </c>
      <c r="C30" s="38"/>
      <c r="D30" s="40">
        <f>D27*D29</f>
        <v>0</v>
      </c>
      <c r="E30" s="40">
        <f t="shared" ref="E30:I30" si="27">E27*E29</f>
        <v>0</v>
      </c>
      <c r="F30" s="40">
        <f t="shared" si="27"/>
        <v>0</v>
      </c>
      <c r="G30" s="40">
        <f t="shared" si="27"/>
        <v>0</v>
      </c>
      <c r="H30" s="40">
        <f t="shared" si="27"/>
        <v>0</v>
      </c>
      <c r="I30" s="40">
        <f t="shared" si="27"/>
        <v>0</v>
      </c>
      <c r="M30" s="28"/>
      <c r="N30" s="28"/>
      <c r="O30" s="28"/>
      <c r="P30" s="26"/>
      <c r="Q30" s="27"/>
    </row>
    <row r="31" spans="1:17" x14ac:dyDescent="0.35">
      <c r="B31" s="1" t="s">
        <v>36</v>
      </c>
      <c r="D31" s="41">
        <f>SUM(D30:I30)</f>
        <v>0</v>
      </c>
      <c r="L31" s="28"/>
      <c r="M31" s="28"/>
      <c r="N31" s="28"/>
      <c r="O31" s="28"/>
      <c r="P31" s="28"/>
      <c r="Q31" s="27"/>
    </row>
    <row r="32" spans="1:17" x14ac:dyDescent="0.35">
      <c r="B32" s="1" t="s">
        <v>37</v>
      </c>
      <c r="D32" s="41">
        <f>(D31/26)*30</f>
        <v>0</v>
      </c>
      <c r="K32" s="29"/>
      <c r="L32" s="29"/>
      <c r="M32" s="29"/>
      <c r="N32" s="29"/>
      <c r="O32" s="29"/>
      <c r="P32" s="2"/>
      <c r="Q32" s="27"/>
    </row>
    <row r="33" spans="11:17" x14ac:dyDescent="0.35">
      <c r="K33" s="29"/>
      <c r="L33" s="29"/>
      <c r="M33" s="29"/>
      <c r="N33" s="29"/>
      <c r="O33" s="29"/>
      <c r="P33" s="2"/>
      <c r="Q33" s="27"/>
    </row>
  </sheetData>
  <mergeCells count="5">
    <mergeCell ref="A1:I1"/>
    <mergeCell ref="A2:I2"/>
    <mergeCell ref="B9:C9"/>
    <mergeCell ref="B20:C20"/>
    <mergeCell ref="A5:B5"/>
  </mergeCells>
  <printOptions horizontalCentered="1"/>
  <pageMargins left="0" right="0" top="1.3779527559055118" bottom="0.39370078740157483" header="0" footer="0"/>
  <pageSetup paperSize="9" scale="73" orientation="portrait" r:id="rId1"/>
  <headerFooter>
    <oddFooter>&amp;L&amp;1#&amp;"Calibri"&amp;10&amp;K000000Classification: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Wages Details</vt:lpstr>
      <vt:lpstr>'Wages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2024-02-02T09:34:14Z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2023-09-13T06:16:40Z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98fa296f-8e30-491a-8966-fd9496f0c17c</vt:lpwstr>
  </property>
  <property fmtid="{D5CDD505-2E9C-101B-9397-08002B2CF9AE}" pid="8" name="MSIP_Label_71bba39d-4745-4e9d-97db-0c1927b54242_ContentBits">
    <vt:lpwstr>2</vt:lpwstr>
  </property>
</Properties>
</file>